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社保" sheetId="1" r:id="rId1"/>
    <sheet name="岗补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<sst xmlns="http://schemas.openxmlformats.org/spreadsheetml/2006/main" count="77" uniqueCount="40">
  <si>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市直孕产哺公益性岗位人员2023年1-8月社会保险明细（拨付至市就业和人才服务中心）</t>
  </si>
  <si>
    <t>（单位：元）</t>
  </si>
  <si>
    <t>序号</t>
  </si>
  <si>
    <t>姓名</t>
  </si>
  <si>
    <t>性别</t>
  </si>
  <si>
    <t>身份证号码</t>
  </si>
  <si>
    <t>用人单位名称</t>
  </si>
  <si>
    <t>首次享受补贴时间</t>
  </si>
  <si>
    <t>本期补贴开始时间</t>
  </si>
  <si>
    <t>本期补贴结束时间</t>
  </si>
  <si>
    <t>养老保险补贴金额</t>
  </si>
  <si>
    <t>医疗保险补贴金额</t>
  </si>
  <si>
    <t>失业保险补贴金额</t>
  </si>
  <si>
    <t>工伤保险补贴金额</t>
  </si>
  <si>
    <t>补贴总金额</t>
  </si>
  <si>
    <t>周琪</t>
  </si>
  <si>
    <t>女</t>
  </si>
  <si>
    <t>1402**********045</t>
  </si>
  <si>
    <t>市粮食局</t>
  </si>
  <si>
    <t>龚昀</t>
  </si>
  <si>
    <t>1402**********020</t>
  </si>
  <si>
    <t>大同市企业养老保险管理中心</t>
  </si>
  <si>
    <t>刘青</t>
  </si>
  <si>
    <t>1402**********040</t>
  </si>
  <si>
    <t>大同市体育局</t>
  </si>
  <si>
    <t>王哲洋</t>
  </si>
  <si>
    <t>1402**********523</t>
  </si>
  <si>
    <t>市地税局直属二分局</t>
  </si>
  <si>
    <t>王文娇</t>
  </si>
  <si>
    <t>1402**********048</t>
  </si>
  <si>
    <t>市政务服务中心</t>
  </si>
  <si>
    <t>郭卉</t>
  </si>
  <si>
    <t>1402**********029</t>
  </si>
  <si>
    <t>大同市政协办公厅</t>
  </si>
  <si>
    <t>合计</t>
  </si>
  <si>
    <t>市直孕产哺公益性岗位人员2023年1-8月岗补明细（拨付至市就业和人才服务中心）</t>
  </si>
  <si>
    <t xml:space="preserve">首次享受补贴时间
</t>
  </si>
  <si>
    <t xml:space="preserve">本期补贴开始时间
</t>
  </si>
  <si>
    <t xml:space="preserve">本期补贴结束时间
</t>
  </si>
  <si>
    <t>岗位补贴金额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</si>
</sst>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1"/>
      <color indexed="8"/>
      <name val="Cambria"/>
      <family val="0"/>
    </font>
    <font>
      <sz val="10"/>
      <name val="Calibri"/>
      <family val="0"/>
    </font>
    <font>
      <sz val="10"/>
      <color indexed="8"/>
      <name val="Cambria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45" fillId="0" borderId="0" xfId="0" applyNumberFormat="1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14" fontId="46" fillId="0" borderId="0" xfId="0" applyNumberFormat="1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wrapText="1"/>
    </xf>
    <xf numFmtId="0" fontId="46" fillId="0" borderId="0" xfId="0" applyNumberFormat="1" applyFont="1" applyFill="1" applyAlignment="1">
      <alignment vertical="center"/>
    </xf>
    <xf numFmtId="0" fontId="51" fillId="0" borderId="9" xfId="0" applyFont="1" applyFill="1" applyBorder="1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color rgb="FFFF0000"/>
      </font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SheetLayoutView="100" workbookViewId="0" topLeftCell="A1">
      <selection activeCell="B1" sqref="B1:M1"/>
    </sheetView>
  </sheetViews>
  <sheetFormatPr defaultColWidth="9.00390625" defaultRowHeight="14.25"/>
  <cols>
    <col min="1" max="1" width="4.125" style="16" customWidth="1"/>
    <col min="2" max="2" width="5.875" style="17" customWidth="1"/>
    <col min="3" max="3" width="4.75390625" style="17" customWidth="1"/>
    <col min="4" max="4" width="18.625" style="18" customWidth="1"/>
    <col min="5" max="5" width="25.00390625" style="17" customWidth="1"/>
    <col min="6" max="6" width="9.25390625" style="17" customWidth="1"/>
    <col min="7" max="8" width="7.75390625" style="17" customWidth="1"/>
    <col min="9" max="9" width="8.625" style="17" customWidth="1"/>
    <col min="10" max="10" width="8.375" style="17" customWidth="1"/>
    <col min="11" max="11" width="8.875" style="17" customWidth="1"/>
    <col min="12" max="12" width="7.875" style="17" customWidth="1"/>
    <col min="13" max="13" width="10.875" style="17" customWidth="1"/>
    <col min="14" max="14" width="11.75390625" style="16" customWidth="1"/>
    <col min="15" max="20" width="9.00390625" style="16" customWidth="1"/>
    <col min="21" max="21" width="12.875" style="16" customWidth="1"/>
    <col min="22" max="16384" width="9.00390625" style="16" customWidth="1"/>
  </cols>
  <sheetData>
    <row r="1" spans="2:13" ht="37.5" customHeight="1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8.7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12" t="s">
        <v>1</v>
      </c>
      <c r="M2" s="12"/>
    </row>
    <row r="3" spans="1:13" s="16" customFormat="1" ht="37.5" customHeight="1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</row>
    <row r="4" spans="1:13" s="16" customFormat="1" ht="21.75" customHeight="1">
      <c r="A4" s="23">
        <v>1</v>
      </c>
      <c r="B4" s="24" t="s">
        <v>15</v>
      </c>
      <c r="C4" s="21" t="s">
        <v>16</v>
      </c>
      <c r="D4" s="25" t="s">
        <v>17</v>
      </c>
      <c r="E4" s="24" t="s">
        <v>18</v>
      </c>
      <c r="F4" s="34">
        <v>43435</v>
      </c>
      <c r="G4" s="23">
        <v>202301</v>
      </c>
      <c r="H4" s="23">
        <v>202301</v>
      </c>
      <c r="I4" s="37">
        <v>567.68</v>
      </c>
      <c r="J4" s="38">
        <v>251.36</v>
      </c>
      <c r="K4" s="38">
        <v>24.84</v>
      </c>
      <c r="L4" s="39">
        <v>7.1</v>
      </c>
      <c r="M4" s="38">
        <f aca="true" t="shared" si="0" ref="M4:M9">SUM(I4:L4)</f>
        <v>850.98</v>
      </c>
    </row>
    <row r="5" spans="1:13" s="16" customFormat="1" ht="21.75" customHeight="1">
      <c r="A5" s="23">
        <v>2</v>
      </c>
      <c r="B5" s="24" t="s">
        <v>19</v>
      </c>
      <c r="C5" s="21" t="s">
        <v>16</v>
      </c>
      <c r="D5" s="25" t="s">
        <v>20</v>
      </c>
      <c r="E5" s="24" t="s">
        <v>21</v>
      </c>
      <c r="F5" s="34">
        <v>43770</v>
      </c>
      <c r="G5" s="23">
        <v>202301</v>
      </c>
      <c r="H5" s="23">
        <v>202301</v>
      </c>
      <c r="I5" s="37">
        <v>567.68</v>
      </c>
      <c r="J5" s="38">
        <v>251.36</v>
      </c>
      <c r="K5" s="38">
        <v>24.84</v>
      </c>
      <c r="L5" s="39">
        <v>7.1</v>
      </c>
      <c r="M5" s="38">
        <f t="shared" si="0"/>
        <v>850.98</v>
      </c>
    </row>
    <row r="6" spans="1:13" s="16" customFormat="1" ht="21.75" customHeight="1">
      <c r="A6" s="23">
        <v>3</v>
      </c>
      <c r="B6" s="24" t="s">
        <v>22</v>
      </c>
      <c r="C6" s="21" t="s">
        <v>16</v>
      </c>
      <c r="D6" s="25" t="s">
        <v>23</v>
      </c>
      <c r="E6" s="24" t="s">
        <v>24</v>
      </c>
      <c r="F6" s="34">
        <v>43497</v>
      </c>
      <c r="G6" s="23">
        <v>202301</v>
      </c>
      <c r="H6" s="23">
        <v>202302</v>
      </c>
      <c r="I6" s="37">
        <v>1135.36</v>
      </c>
      <c r="J6" s="38">
        <v>502.72</v>
      </c>
      <c r="K6" s="38">
        <v>49.68</v>
      </c>
      <c r="L6" s="39">
        <v>14.2</v>
      </c>
      <c r="M6" s="38">
        <f t="shared" si="0"/>
        <v>1701.96</v>
      </c>
    </row>
    <row r="7" spans="1:13" s="16" customFormat="1" ht="21.75" customHeight="1">
      <c r="A7" s="23">
        <v>4</v>
      </c>
      <c r="B7" s="24" t="s">
        <v>25</v>
      </c>
      <c r="C7" s="21" t="s">
        <v>16</v>
      </c>
      <c r="D7" s="25" t="s">
        <v>26</v>
      </c>
      <c r="E7" s="24" t="s">
        <v>27</v>
      </c>
      <c r="F7" s="34">
        <v>43466</v>
      </c>
      <c r="G7" s="23">
        <v>202301</v>
      </c>
      <c r="H7" s="23">
        <v>202302</v>
      </c>
      <c r="I7" s="37">
        <v>1135.36</v>
      </c>
      <c r="J7" s="38">
        <v>502.72</v>
      </c>
      <c r="K7" s="38">
        <v>49.68</v>
      </c>
      <c r="L7" s="39">
        <v>14.2</v>
      </c>
      <c r="M7" s="38">
        <f t="shared" si="0"/>
        <v>1701.96</v>
      </c>
    </row>
    <row r="8" spans="1:13" s="16" customFormat="1" ht="21.75" customHeight="1">
      <c r="A8" s="23">
        <v>5</v>
      </c>
      <c r="B8" s="26" t="s">
        <v>28</v>
      </c>
      <c r="C8" s="26" t="s">
        <v>16</v>
      </c>
      <c r="D8" s="27" t="s">
        <v>29</v>
      </c>
      <c r="E8" s="26" t="s">
        <v>30</v>
      </c>
      <c r="F8" s="34">
        <v>43344</v>
      </c>
      <c r="G8" s="23">
        <v>202301</v>
      </c>
      <c r="H8" s="23">
        <v>202303</v>
      </c>
      <c r="I8" s="37">
        <f>567.68*3</f>
        <v>1703.04</v>
      </c>
      <c r="J8" s="38">
        <f>251.36*3</f>
        <v>754.08</v>
      </c>
      <c r="K8" s="38">
        <f>24.84*3</f>
        <v>74.52</v>
      </c>
      <c r="L8" s="39">
        <f>7.1*3</f>
        <v>21.299999999999997</v>
      </c>
      <c r="M8" s="38">
        <f t="shared" si="0"/>
        <v>2552.94</v>
      </c>
    </row>
    <row r="9" spans="1:13" s="16" customFormat="1" ht="21.75" customHeight="1">
      <c r="A9" s="28">
        <v>6</v>
      </c>
      <c r="B9" s="29" t="s">
        <v>31</v>
      </c>
      <c r="C9" s="30" t="s">
        <v>16</v>
      </c>
      <c r="D9" s="31" t="s">
        <v>32</v>
      </c>
      <c r="E9" s="29" t="s">
        <v>33</v>
      </c>
      <c r="F9" s="35">
        <v>43556</v>
      </c>
      <c r="G9" s="23">
        <v>202301</v>
      </c>
      <c r="H9" s="23">
        <v>202308</v>
      </c>
      <c r="I9" s="37">
        <f>567.68*8</f>
        <v>4541.44</v>
      </c>
      <c r="J9" s="38">
        <f>251.36*8</f>
        <v>2010.88</v>
      </c>
      <c r="K9" s="38">
        <f>24.84*8</f>
        <v>198.72</v>
      </c>
      <c r="L9" s="39">
        <f>7.1*8</f>
        <v>56.8</v>
      </c>
      <c r="M9" s="38">
        <f t="shared" si="0"/>
        <v>6807.84</v>
      </c>
    </row>
    <row r="10" spans="1:13" s="16" customFormat="1" ht="21.75" customHeight="1">
      <c r="A10" s="11" t="s">
        <v>34</v>
      </c>
      <c r="B10" s="11"/>
      <c r="C10" s="11"/>
      <c r="D10" s="11"/>
      <c r="E10" s="11"/>
      <c r="F10" s="11"/>
      <c r="G10" s="11"/>
      <c r="H10" s="11"/>
      <c r="I10" s="23">
        <f>SUM(I4:I9)</f>
        <v>9650.56</v>
      </c>
      <c r="J10" s="23">
        <f>SUM(J4:J9)</f>
        <v>4273.120000000001</v>
      </c>
      <c r="K10" s="23">
        <f>SUM(K4:K9)</f>
        <v>422.28</v>
      </c>
      <c r="L10" s="23">
        <f>SUM(L4:L9)</f>
        <v>120.69999999999999</v>
      </c>
      <c r="M10" s="41">
        <f>SUM(M4:M9)</f>
        <v>14466.66</v>
      </c>
    </row>
    <row r="11" spans="2:16" s="16" customFormat="1" ht="21.75" customHeight="1">
      <c r="B11" s="32"/>
      <c r="C11" s="17"/>
      <c r="D11" s="32"/>
      <c r="E11" s="32"/>
      <c r="F11" s="36"/>
      <c r="G11" s="17"/>
      <c r="H11" s="17"/>
      <c r="I11" s="17"/>
      <c r="J11" s="17"/>
      <c r="K11" s="17"/>
      <c r="M11" s="15"/>
      <c r="N11" s="40"/>
      <c r="O11" s="40"/>
      <c r="P11" s="40"/>
    </row>
    <row r="12" spans="2:16" s="16" customFormat="1" ht="21.75" customHeight="1">
      <c r="B12" s="32"/>
      <c r="C12" s="17"/>
      <c r="D12" s="32"/>
      <c r="E12" s="32"/>
      <c r="F12" s="36"/>
      <c r="G12" s="17"/>
      <c r="H12" s="17"/>
      <c r="I12" s="17"/>
      <c r="J12" s="17"/>
      <c r="K12" s="17"/>
      <c r="L12" s="40"/>
      <c r="M12" s="40"/>
      <c r="N12" s="40"/>
      <c r="O12" s="40"/>
      <c r="P12" s="40"/>
    </row>
    <row r="13" spans="2:13" s="16" customFormat="1" ht="21.75" customHeight="1">
      <c r="B13" s="32"/>
      <c r="C13" s="17"/>
      <c r="D13" s="32"/>
      <c r="E13" s="32"/>
      <c r="F13" s="36"/>
      <c r="G13" s="17"/>
      <c r="H13" s="17"/>
      <c r="I13" s="17"/>
      <c r="J13" s="17"/>
      <c r="K13" s="17"/>
      <c r="L13" s="40"/>
      <c r="M13" s="40"/>
    </row>
    <row r="14" spans="2:13" s="16" customFormat="1" ht="21.75" customHeight="1">
      <c r="B14" s="32"/>
      <c r="C14" s="17"/>
      <c r="D14" s="32"/>
      <c r="E14" s="32"/>
      <c r="F14" s="36"/>
      <c r="G14" s="17"/>
      <c r="H14" s="17"/>
      <c r="I14" s="17"/>
      <c r="J14" s="17"/>
      <c r="K14" s="17"/>
      <c r="L14" s="17"/>
      <c r="M14" s="17"/>
    </row>
    <row r="15" spans="2:16" s="16" customFormat="1" ht="21.75" customHeight="1">
      <c r="B15" s="32"/>
      <c r="C15" s="17"/>
      <c r="D15" s="32"/>
      <c r="E15" s="32"/>
      <c r="F15" s="36"/>
      <c r="G15" s="17"/>
      <c r="H15" s="17"/>
      <c r="I15" s="17"/>
      <c r="J15" s="17"/>
      <c r="K15" s="17"/>
      <c r="L15" s="17"/>
      <c r="M15" s="17"/>
      <c r="N15" s="40"/>
      <c r="O15" s="40"/>
      <c r="P15" s="40"/>
    </row>
    <row r="16" spans="2:16" s="16" customFormat="1" ht="21.75" customHeight="1">
      <c r="B16" s="32"/>
      <c r="C16" s="17"/>
      <c r="D16" s="32"/>
      <c r="E16" s="32"/>
      <c r="F16" s="36"/>
      <c r="G16" s="17"/>
      <c r="H16" s="17"/>
      <c r="I16" s="17"/>
      <c r="J16" s="17"/>
      <c r="K16" s="17"/>
      <c r="L16" s="17"/>
      <c r="M16" s="17"/>
      <c r="N16" s="40"/>
      <c r="O16" s="40"/>
      <c r="P16" s="40"/>
    </row>
    <row r="17" spans="2:16" s="16" customFormat="1" ht="21.75" customHeight="1">
      <c r="B17" s="32"/>
      <c r="C17" s="17"/>
      <c r="D17" s="32"/>
      <c r="E17" s="32"/>
      <c r="F17" s="36"/>
      <c r="G17" s="17"/>
      <c r="H17" s="17"/>
      <c r="I17" s="17"/>
      <c r="J17" s="17"/>
      <c r="K17" s="17"/>
      <c r="L17" s="17"/>
      <c r="M17" s="17"/>
      <c r="N17" s="40"/>
      <c r="O17" s="40"/>
      <c r="P17" s="40"/>
    </row>
    <row r="18" spans="2:16" s="16" customFormat="1" ht="21.75" customHeight="1">
      <c r="B18" s="32"/>
      <c r="C18" s="17"/>
      <c r="D18" s="32"/>
      <c r="E18" s="32"/>
      <c r="F18" s="36"/>
      <c r="G18" s="17"/>
      <c r="H18" s="17"/>
      <c r="I18" s="17"/>
      <c r="J18" s="17"/>
      <c r="K18" s="17"/>
      <c r="L18" s="17"/>
      <c r="M18" s="17"/>
      <c r="N18" s="40"/>
      <c r="O18" s="40"/>
      <c r="P18" s="40"/>
    </row>
    <row r="19" spans="2:16" s="16" customFormat="1" ht="21.75" customHeight="1">
      <c r="B19" s="32"/>
      <c r="C19" s="17"/>
      <c r="D19" s="32"/>
      <c r="E19" s="32"/>
      <c r="F19" s="36"/>
      <c r="G19" s="17"/>
      <c r="H19" s="17"/>
      <c r="I19" s="17"/>
      <c r="J19" s="17"/>
      <c r="K19" s="17"/>
      <c r="L19" s="17"/>
      <c r="M19" s="17"/>
      <c r="N19" s="40"/>
      <c r="O19" s="40"/>
      <c r="P19" s="40"/>
    </row>
    <row r="20" spans="2:16" s="16" customFormat="1" ht="21.75" customHeight="1">
      <c r="B20" s="32"/>
      <c r="C20" s="17"/>
      <c r="D20" s="18"/>
      <c r="E20" s="32"/>
      <c r="F20" s="36"/>
      <c r="G20" s="17"/>
      <c r="H20" s="17"/>
      <c r="I20" s="17"/>
      <c r="J20" s="17"/>
      <c r="K20" s="17"/>
      <c r="L20" s="17"/>
      <c r="M20" s="17"/>
      <c r="N20" s="40"/>
      <c r="O20" s="40"/>
      <c r="P20" s="40"/>
    </row>
    <row r="21" spans="2:16" s="16" customFormat="1" ht="21.75" customHeight="1">
      <c r="B21" s="32"/>
      <c r="C21" s="17"/>
      <c r="D21" s="32"/>
      <c r="E21" s="32"/>
      <c r="F21" s="36"/>
      <c r="G21" s="17"/>
      <c r="H21" s="17"/>
      <c r="I21" s="17"/>
      <c r="J21" s="17"/>
      <c r="K21" s="17"/>
      <c r="L21" s="17"/>
      <c r="M21" s="17"/>
      <c r="N21" s="40"/>
      <c r="O21" s="40"/>
      <c r="P21" s="40"/>
    </row>
    <row r="22" spans="2:16" s="16" customFormat="1" ht="21.75" customHeight="1">
      <c r="B22" s="32"/>
      <c r="C22" s="17"/>
      <c r="D22" s="32"/>
      <c r="E22" s="32"/>
      <c r="F22" s="36"/>
      <c r="G22" s="17"/>
      <c r="H22" s="17"/>
      <c r="I22" s="17"/>
      <c r="J22" s="17"/>
      <c r="K22" s="17"/>
      <c r="L22" s="17"/>
      <c r="M22" s="17"/>
      <c r="N22" s="40"/>
      <c r="O22" s="40"/>
      <c r="P22" s="40"/>
    </row>
    <row r="23" spans="2:16" s="16" customFormat="1" ht="21.75" customHeight="1">
      <c r="B23" s="32"/>
      <c r="C23" s="17"/>
      <c r="D23" s="32"/>
      <c r="E23" s="32"/>
      <c r="F23" s="36"/>
      <c r="G23" s="17"/>
      <c r="H23" s="17"/>
      <c r="I23" s="17"/>
      <c r="J23" s="17"/>
      <c r="K23" s="17"/>
      <c r="L23" s="17"/>
      <c r="M23" s="17"/>
      <c r="N23" s="40"/>
      <c r="O23" s="40"/>
      <c r="P23" s="40"/>
    </row>
    <row r="24" spans="2:16" s="16" customFormat="1" ht="21.75" customHeight="1">
      <c r="B24" s="32"/>
      <c r="C24" s="17"/>
      <c r="D24" s="32"/>
      <c r="E24" s="32"/>
      <c r="F24" s="36"/>
      <c r="G24" s="17"/>
      <c r="H24" s="17"/>
      <c r="I24" s="17"/>
      <c r="J24" s="17"/>
      <c r="K24" s="17"/>
      <c r="L24" s="17"/>
      <c r="M24" s="17"/>
      <c r="N24" s="40"/>
      <c r="O24" s="40"/>
      <c r="P24" s="40"/>
    </row>
    <row r="25" spans="2:16" s="16" customFormat="1" ht="21.75" customHeight="1">
      <c r="B25" s="32"/>
      <c r="C25" s="17"/>
      <c r="D25" s="32"/>
      <c r="E25" s="32"/>
      <c r="F25" s="36"/>
      <c r="G25" s="17"/>
      <c r="H25" s="17"/>
      <c r="I25" s="17"/>
      <c r="J25" s="17"/>
      <c r="K25" s="17"/>
      <c r="L25" s="17"/>
      <c r="M25" s="17"/>
      <c r="N25" s="40"/>
      <c r="O25" s="40"/>
      <c r="P25" s="40"/>
    </row>
    <row r="26" spans="2:16" s="16" customFormat="1" ht="21.75" customHeight="1">
      <c r="B26" s="32"/>
      <c r="C26" s="17"/>
      <c r="D26" s="32"/>
      <c r="E26" s="32"/>
      <c r="F26" s="36"/>
      <c r="G26" s="17"/>
      <c r="H26" s="17"/>
      <c r="I26" s="17"/>
      <c r="J26" s="17"/>
      <c r="K26" s="17"/>
      <c r="L26" s="17"/>
      <c r="M26" s="17"/>
      <c r="N26" s="40"/>
      <c r="O26" s="40"/>
      <c r="P26" s="40"/>
    </row>
    <row r="27" spans="2:16" s="16" customFormat="1" ht="21.75" customHeight="1">
      <c r="B27" s="32"/>
      <c r="C27" s="17"/>
      <c r="D27" s="32"/>
      <c r="E27" s="32"/>
      <c r="F27" s="36"/>
      <c r="G27" s="17"/>
      <c r="H27" s="17"/>
      <c r="I27" s="17"/>
      <c r="J27" s="17"/>
      <c r="K27" s="17"/>
      <c r="L27" s="17"/>
      <c r="M27" s="17"/>
      <c r="N27" s="40"/>
      <c r="O27" s="40"/>
      <c r="P27" s="40"/>
    </row>
    <row r="28" spans="2:16" s="16" customFormat="1" ht="21.75" customHeight="1">
      <c r="B28" s="32"/>
      <c r="C28" s="17"/>
      <c r="D28" s="32"/>
      <c r="E28" s="32"/>
      <c r="F28" s="36"/>
      <c r="G28" s="17"/>
      <c r="H28" s="17"/>
      <c r="I28" s="17"/>
      <c r="J28" s="17"/>
      <c r="K28" s="17"/>
      <c r="L28" s="17"/>
      <c r="M28" s="17"/>
      <c r="N28" s="40"/>
      <c r="O28" s="40"/>
      <c r="P28" s="40"/>
    </row>
    <row r="29" spans="2:16" s="16" customFormat="1" ht="21.75" customHeight="1">
      <c r="B29" s="32"/>
      <c r="C29" s="17"/>
      <c r="D29" s="32"/>
      <c r="E29" s="32"/>
      <c r="F29" s="36"/>
      <c r="G29" s="17"/>
      <c r="H29" s="17"/>
      <c r="I29" s="17"/>
      <c r="J29" s="17"/>
      <c r="K29" s="17"/>
      <c r="L29" s="17"/>
      <c r="M29" s="17"/>
      <c r="N29" s="40"/>
      <c r="O29" s="40"/>
      <c r="P29" s="40"/>
    </row>
    <row r="30" spans="2:16" s="16" customFormat="1" ht="21.75" customHeight="1">
      <c r="B30" s="32"/>
      <c r="C30" s="17"/>
      <c r="D30" s="32"/>
      <c r="E30" s="32"/>
      <c r="F30" s="36"/>
      <c r="G30" s="17"/>
      <c r="H30" s="17"/>
      <c r="I30" s="17"/>
      <c r="J30" s="17"/>
      <c r="K30" s="17"/>
      <c r="L30" s="17"/>
      <c r="M30" s="17"/>
      <c r="N30" s="40"/>
      <c r="O30" s="40"/>
      <c r="P30" s="40"/>
    </row>
    <row r="31" spans="2:16" s="16" customFormat="1" ht="21.75" customHeight="1">
      <c r="B31" s="32"/>
      <c r="C31" s="17"/>
      <c r="D31" s="32"/>
      <c r="E31" s="32"/>
      <c r="F31" s="36"/>
      <c r="G31" s="17"/>
      <c r="H31" s="17"/>
      <c r="I31" s="17"/>
      <c r="J31" s="17"/>
      <c r="K31" s="17"/>
      <c r="L31" s="17"/>
      <c r="M31" s="17"/>
      <c r="N31" s="40"/>
      <c r="O31" s="40"/>
      <c r="P31" s="40"/>
    </row>
    <row r="32" spans="2:16" s="16" customFormat="1" ht="21.75" customHeight="1">
      <c r="B32" s="32"/>
      <c r="C32" s="17"/>
      <c r="D32" s="32"/>
      <c r="E32" s="32"/>
      <c r="F32" s="36"/>
      <c r="G32" s="17"/>
      <c r="H32" s="17"/>
      <c r="I32" s="17"/>
      <c r="J32" s="17"/>
      <c r="K32" s="17"/>
      <c r="L32" s="17"/>
      <c r="M32" s="17"/>
      <c r="N32" s="40"/>
      <c r="O32" s="40"/>
      <c r="P32" s="40"/>
    </row>
    <row r="33" spans="2:16" s="16" customFormat="1" ht="21.75" customHeight="1">
      <c r="B33" s="32"/>
      <c r="C33" s="17"/>
      <c r="D33" s="32"/>
      <c r="E33" s="32"/>
      <c r="F33" s="36"/>
      <c r="G33" s="17"/>
      <c r="H33" s="17"/>
      <c r="I33" s="17"/>
      <c r="J33" s="17"/>
      <c r="K33" s="17"/>
      <c r="L33" s="17"/>
      <c r="M33" s="17"/>
      <c r="N33" s="40"/>
      <c r="O33" s="40"/>
      <c r="P33" s="40"/>
    </row>
    <row r="34" spans="2:16" s="16" customFormat="1" ht="21.75" customHeight="1">
      <c r="B34" s="32"/>
      <c r="C34" s="17"/>
      <c r="D34" s="32"/>
      <c r="E34" s="32"/>
      <c r="F34" s="36"/>
      <c r="G34" s="17"/>
      <c r="H34" s="17"/>
      <c r="I34" s="17"/>
      <c r="J34" s="17"/>
      <c r="K34" s="17"/>
      <c r="L34" s="17"/>
      <c r="M34" s="17"/>
      <c r="N34" s="40"/>
      <c r="O34" s="40"/>
      <c r="P34" s="40"/>
    </row>
    <row r="35" spans="2:16" s="16" customFormat="1" ht="21.75" customHeight="1">
      <c r="B35" s="32"/>
      <c r="C35" s="17"/>
      <c r="D35" s="32"/>
      <c r="E35" s="32"/>
      <c r="F35" s="36"/>
      <c r="G35" s="17"/>
      <c r="H35" s="17"/>
      <c r="I35" s="17"/>
      <c r="J35" s="17"/>
      <c r="K35" s="17"/>
      <c r="L35" s="17"/>
      <c r="M35" s="17"/>
      <c r="N35" s="40"/>
      <c r="O35" s="40"/>
      <c r="P35" s="40"/>
    </row>
    <row r="36" spans="2:16" s="16" customFormat="1" ht="21.75" customHeight="1">
      <c r="B36" s="32"/>
      <c r="C36" s="17"/>
      <c r="D36" s="18"/>
      <c r="E36" s="32"/>
      <c r="F36" s="36"/>
      <c r="G36" s="17"/>
      <c r="H36" s="17"/>
      <c r="I36" s="17"/>
      <c r="J36" s="17"/>
      <c r="K36" s="17"/>
      <c r="L36" s="17"/>
      <c r="M36" s="17"/>
      <c r="N36" s="40"/>
      <c r="O36" s="40"/>
      <c r="P36" s="40"/>
    </row>
    <row r="37" spans="2:16" s="16" customFormat="1" ht="21.75" customHeight="1">
      <c r="B37" s="32"/>
      <c r="C37" s="17"/>
      <c r="D37" s="18"/>
      <c r="E37" s="32"/>
      <c r="F37" s="36"/>
      <c r="G37" s="17"/>
      <c r="H37" s="17"/>
      <c r="I37" s="17"/>
      <c r="J37" s="17"/>
      <c r="K37" s="17"/>
      <c r="L37" s="17"/>
      <c r="M37" s="17"/>
      <c r="N37" s="40"/>
      <c r="O37" s="40"/>
      <c r="P37" s="40"/>
    </row>
    <row r="38" spans="2:16" s="16" customFormat="1" ht="21.75" customHeight="1">
      <c r="B38" s="32"/>
      <c r="C38" s="17"/>
      <c r="D38" s="18"/>
      <c r="E38" s="32"/>
      <c r="F38" s="36"/>
      <c r="G38" s="17"/>
      <c r="H38" s="17"/>
      <c r="I38" s="17"/>
      <c r="J38" s="17"/>
      <c r="K38" s="17"/>
      <c r="L38" s="17"/>
      <c r="M38" s="17"/>
      <c r="N38" s="40"/>
      <c r="O38" s="40"/>
      <c r="P38" s="40"/>
    </row>
    <row r="39" spans="2:16" s="16" customFormat="1" ht="21.75" customHeight="1">
      <c r="B39" s="32"/>
      <c r="C39" s="17"/>
      <c r="D39" s="18"/>
      <c r="E39" s="32"/>
      <c r="F39" s="36"/>
      <c r="G39" s="17"/>
      <c r="H39" s="17"/>
      <c r="I39" s="17"/>
      <c r="J39" s="17"/>
      <c r="K39" s="17"/>
      <c r="L39" s="17"/>
      <c r="M39" s="17"/>
      <c r="N39" s="40"/>
      <c r="O39" s="40"/>
      <c r="P39" s="40"/>
    </row>
    <row r="40" spans="2:16" s="16" customFormat="1" ht="21.75" customHeight="1">
      <c r="B40" s="32"/>
      <c r="C40" s="17"/>
      <c r="D40" s="18"/>
      <c r="E40" s="32"/>
      <c r="F40" s="36"/>
      <c r="G40" s="17"/>
      <c r="H40" s="17"/>
      <c r="I40" s="17"/>
      <c r="J40" s="17"/>
      <c r="K40" s="17"/>
      <c r="L40" s="17"/>
      <c r="M40" s="17"/>
      <c r="N40" s="40"/>
      <c r="O40" s="40"/>
      <c r="P40" s="40"/>
    </row>
    <row r="41" spans="2:16" s="16" customFormat="1" ht="21.75" customHeight="1">
      <c r="B41" s="32"/>
      <c r="C41" s="17"/>
      <c r="D41" s="18"/>
      <c r="E41" s="32"/>
      <c r="F41" s="36"/>
      <c r="G41" s="17"/>
      <c r="H41" s="17"/>
      <c r="I41" s="17"/>
      <c r="J41" s="17"/>
      <c r="K41" s="17"/>
      <c r="L41" s="17"/>
      <c r="M41" s="17"/>
      <c r="N41" s="40"/>
      <c r="O41" s="40"/>
      <c r="P41" s="40"/>
    </row>
    <row r="42" spans="2:16" s="16" customFormat="1" ht="21.75" customHeight="1">
      <c r="B42" s="32"/>
      <c r="C42" s="17"/>
      <c r="D42" s="32"/>
      <c r="E42" s="32"/>
      <c r="F42" s="36"/>
      <c r="G42" s="17"/>
      <c r="H42" s="17"/>
      <c r="I42" s="17"/>
      <c r="J42" s="17"/>
      <c r="K42" s="17"/>
      <c r="L42" s="17"/>
      <c r="M42" s="17"/>
      <c r="N42" s="40"/>
      <c r="O42" s="40"/>
      <c r="P42" s="40"/>
    </row>
    <row r="43" spans="2:16" s="16" customFormat="1" ht="21.75" customHeight="1">
      <c r="B43" s="32"/>
      <c r="C43" s="17"/>
      <c r="D43" s="32"/>
      <c r="E43" s="32"/>
      <c r="F43" s="36"/>
      <c r="G43" s="17"/>
      <c r="H43" s="17"/>
      <c r="I43" s="17"/>
      <c r="J43" s="17"/>
      <c r="K43" s="17"/>
      <c r="L43" s="17"/>
      <c r="M43" s="17"/>
      <c r="N43" s="40"/>
      <c r="O43" s="40"/>
      <c r="P43" s="40"/>
    </row>
    <row r="44" spans="2:16" s="16" customFormat="1" ht="21.75" customHeight="1">
      <c r="B44" s="32"/>
      <c r="C44" s="17"/>
      <c r="D44" s="32"/>
      <c r="E44" s="32"/>
      <c r="F44" s="36"/>
      <c r="G44" s="17"/>
      <c r="H44" s="17"/>
      <c r="I44" s="17"/>
      <c r="J44" s="17"/>
      <c r="K44" s="17"/>
      <c r="L44" s="17"/>
      <c r="M44" s="17"/>
      <c r="N44" s="40"/>
      <c r="O44" s="40"/>
      <c r="P44" s="40"/>
    </row>
    <row r="45" spans="2:16" s="16" customFormat="1" ht="21.75" customHeight="1">
      <c r="B45" s="32"/>
      <c r="C45" s="17"/>
      <c r="D45" s="32"/>
      <c r="E45" s="32"/>
      <c r="F45" s="36"/>
      <c r="G45" s="17"/>
      <c r="H45" s="17"/>
      <c r="I45" s="17"/>
      <c r="J45" s="17"/>
      <c r="K45" s="17"/>
      <c r="L45" s="17"/>
      <c r="M45" s="17"/>
      <c r="N45" s="40"/>
      <c r="O45" s="40"/>
      <c r="P45" s="40"/>
    </row>
    <row r="46" spans="2:16" s="16" customFormat="1" ht="21.75" customHeight="1">
      <c r="B46" s="32"/>
      <c r="C46" s="17"/>
      <c r="D46" s="32"/>
      <c r="E46" s="32"/>
      <c r="F46" s="36"/>
      <c r="G46" s="17"/>
      <c r="H46" s="17"/>
      <c r="I46" s="17"/>
      <c r="J46" s="17"/>
      <c r="K46" s="17"/>
      <c r="L46" s="17"/>
      <c r="M46" s="17"/>
      <c r="N46" s="40"/>
      <c r="O46" s="40"/>
      <c r="P46" s="40"/>
    </row>
    <row r="47" spans="2:16" s="16" customFormat="1" ht="21.75" customHeight="1">
      <c r="B47" s="32"/>
      <c r="C47" s="17"/>
      <c r="D47" s="32"/>
      <c r="E47" s="32"/>
      <c r="F47" s="36"/>
      <c r="G47" s="17"/>
      <c r="H47" s="17"/>
      <c r="I47" s="17"/>
      <c r="J47" s="17"/>
      <c r="K47" s="17"/>
      <c r="L47" s="17"/>
      <c r="M47" s="17"/>
      <c r="N47" s="40"/>
      <c r="O47" s="40"/>
      <c r="P47" s="40"/>
    </row>
    <row r="48" spans="2:16" s="16" customFormat="1" ht="21.75" customHeight="1">
      <c r="B48" s="32"/>
      <c r="C48" s="17"/>
      <c r="D48" s="32"/>
      <c r="E48" s="32"/>
      <c r="F48" s="36"/>
      <c r="G48" s="17"/>
      <c r="H48" s="17"/>
      <c r="I48" s="17"/>
      <c r="J48" s="17"/>
      <c r="K48" s="17"/>
      <c r="L48" s="17"/>
      <c r="M48" s="17"/>
      <c r="N48" s="40"/>
      <c r="O48" s="40"/>
      <c r="P48" s="40"/>
    </row>
    <row r="49" spans="2:16" s="16" customFormat="1" ht="21.75" customHeight="1">
      <c r="B49" s="32"/>
      <c r="C49" s="17"/>
      <c r="D49" s="32"/>
      <c r="E49" s="32"/>
      <c r="F49" s="36"/>
      <c r="G49" s="17"/>
      <c r="H49" s="17"/>
      <c r="I49" s="17"/>
      <c r="J49" s="17"/>
      <c r="K49" s="17"/>
      <c r="L49" s="17"/>
      <c r="M49" s="17"/>
      <c r="N49" s="40"/>
      <c r="O49" s="40"/>
      <c r="P49" s="40"/>
    </row>
    <row r="50" spans="2:16" s="16" customFormat="1" ht="21.75" customHeight="1">
      <c r="B50" s="32"/>
      <c r="C50" s="17"/>
      <c r="D50" s="18"/>
      <c r="E50" s="32"/>
      <c r="F50" s="36"/>
      <c r="G50" s="17"/>
      <c r="H50" s="17"/>
      <c r="I50" s="17"/>
      <c r="J50" s="17"/>
      <c r="K50" s="17"/>
      <c r="L50" s="17"/>
      <c r="M50" s="17"/>
      <c r="N50" s="40"/>
      <c r="O50" s="40"/>
      <c r="P50" s="40"/>
    </row>
    <row r="51" spans="2:16" s="16" customFormat="1" ht="21.75" customHeight="1">
      <c r="B51" s="32"/>
      <c r="C51" s="17"/>
      <c r="D51" s="18"/>
      <c r="E51" s="32"/>
      <c r="F51" s="36"/>
      <c r="G51" s="17"/>
      <c r="H51" s="17"/>
      <c r="I51" s="17"/>
      <c r="J51" s="17"/>
      <c r="K51" s="17"/>
      <c r="L51" s="17"/>
      <c r="M51" s="17"/>
      <c r="N51" s="40"/>
      <c r="O51" s="40"/>
      <c r="P51" s="40"/>
    </row>
    <row r="52" spans="2:16" s="16" customFormat="1" ht="21.75" customHeight="1">
      <c r="B52" s="32"/>
      <c r="C52" s="17"/>
      <c r="D52" s="18"/>
      <c r="E52" s="32"/>
      <c r="F52" s="36"/>
      <c r="G52" s="17"/>
      <c r="H52" s="17"/>
      <c r="I52" s="17"/>
      <c r="J52" s="17"/>
      <c r="K52" s="17"/>
      <c r="L52" s="17"/>
      <c r="M52" s="17"/>
      <c r="N52" s="40"/>
      <c r="O52" s="40"/>
      <c r="P52" s="40"/>
    </row>
    <row r="53" spans="2:16" s="16" customFormat="1" ht="21.75" customHeight="1">
      <c r="B53" s="32"/>
      <c r="C53" s="17"/>
      <c r="D53" s="18"/>
      <c r="E53" s="32"/>
      <c r="F53" s="36"/>
      <c r="G53" s="17"/>
      <c r="H53" s="17"/>
      <c r="I53" s="17"/>
      <c r="J53" s="17"/>
      <c r="K53" s="17"/>
      <c r="L53" s="17"/>
      <c r="M53" s="17"/>
      <c r="N53" s="40"/>
      <c r="O53" s="40"/>
      <c r="P53" s="40"/>
    </row>
    <row r="54" spans="2:16" s="16" customFormat="1" ht="21.75" customHeight="1">
      <c r="B54" s="32"/>
      <c r="C54" s="17"/>
      <c r="D54" s="18"/>
      <c r="E54" s="32"/>
      <c r="F54" s="36"/>
      <c r="G54" s="17"/>
      <c r="H54" s="17"/>
      <c r="I54" s="17"/>
      <c r="J54" s="17"/>
      <c r="K54" s="17"/>
      <c r="L54" s="17"/>
      <c r="M54" s="17"/>
      <c r="N54" s="40"/>
      <c r="O54" s="40"/>
      <c r="P54" s="40"/>
    </row>
    <row r="55" spans="2:16" s="16" customFormat="1" ht="21.75" customHeight="1">
      <c r="B55" s="32"/>
      <c r="C55" s="17"/>
      <c r="D55" s="18"/>
      <c r="E55" s="32"/>
      <c r="F55" s="36"/>
      <c r="G55" s="17"/>
      <c r="H55" s="17"/>
      <c r="I55" s="17"/>
      <c r="J55" s="17"/>
      <c r="K55" s="17"/>
      <c r="L55" s="17"/>
      <c r="M55" s="17"/>
      <c r="N55" s="40"/>
      <c r="O55" s="40"/>
      <c r="P55" s="40"/>
    </row>
    <row r="56" spans="2:16" s="16" customFormat="1" ht="21.75" customHeight="1">
      <c r="B56" s="32"/>
      <c r="C56" s="17"/>
      <c r="D56" s="18"/>
      <c r="E56" s="32"/>
      <c r="F56" s="36"/>
      <c r="G56" s="17"/>
      <c r="H56" s="17"/>
      <c r="I56" s="17"/>
      <c r="J56" s="17"/>
      <c r="K56" s="17"/>
      <c r="L56" s="17"/>
      <c r="M56" s="17"/>
      <c r="N56" s="40"/>
      <c r="O56" s="40"/>
      <c r="P56" s="40"/>
    </row>
    <row r="57" spans="2:16" s="16" customFormat="1" ht="21.75" customHeight="1">
      <c r="B57" s="32"/>
      <c r="C57" s="17"/>
      <c r="D57" s="18"/>
      <c r="E57" s="32"/>
      <c r="F57" s="36"/>
      <c r="G57" s="17"/>
      <c r="H57" s="17"/>
      <c r="I57" s="17"/>
      <c r="J57" s="17"/>
      <c r="K57" s="17"/>
      <c r="L57" s="17"/>
      <c r="M57" s="17"/>
      <c r="N57" s="40"/>
      <c r="O57" s="40"/>
      <c r="P57" s="40"/>
    </row>
    <row r="58" spans="2:16" s="16" customFormat="1" ht="21.75" customHeight="1">
      <c r="B58" s="32"/>
      <c r="C58" s="17"/>
      <c r="D58" s="18"/>
      <c r="E58" s="32"/>
      <c r="F58" s="36"/>
      <c r="G58" s="17"/>
      <c r="H58" s="17"/>
      <c r="I58" s="17"/>
      <c r="J58" s="17"/>
      <c r="K58" s="17"/>
      <c r="L58" s="17"/>
      <c r="M58" s="17"/>
      <c r="N58" s="40"/>
      <c r="O58" s="40"/>
      <c r="P58" s="40"/>
    </row>
    <row r="59" spans="2:16" s="16" customFormat="1" ht="21.75" customHeight="1">
      <c r="B59" s="32"/>
      <c r="C59" s="17"/>
      <c r="D59" s="18"/>
      <c r="E59" s="32"/>
      <c r="F59" s="36"/>
      <c r="G59" s="17"/>
      <c r="H59" s="17"/>
      <c r="I59" s="17"/>
      <c r="J59" s="17"/>
      <c r="K59" s="17"/>
      <c r="L59" s="17"/>
      <c r="M59" s="17"/>
      <c r="N59" s="40"/>
      <c r="O59" s="40"/>
      <c r="P59" s="40"/>
    </row>
    <row r="60" spans="2:16" s="16" customFormat="1" ht="21.75" customHeight="1">
      <c r="B60" s="32"/>
      <c r="C60" s="17"/>
      <c r="D60" s="18"/>
      <c r="E60" s="32"/>
      <c r="F60" s="36"/>
      <c r="G60" s="17"/>
      <c r="H60" s="17"/>
      <c r="I60" s="17"/>
      <c r="J60" s="17"/>
      <c r="K60" s="17"/>
      <c r="L60" s="17"/>
      <c r="M60" s="17"/>
      <c r="N60" s="40"/>
      <c r="O60" s="40"/>
      <c r="P60" s="40"/>
    </row>
    <row r="61" spans="2:16" s="16" customFormat="1" ht="21.75" customHeight="1">
      <c r="B61" s="32"/>
      <c r="C61" s="17"/>
      <c r="D61" s="18"/>
      <c r="E61" s="32"/>
      <c r="F61" s="36"/>
      <c r="G61" s="17"/>
      <c r="H61" s="17"/>
      <c r="I61" s="17"/>
      <c r="J61" s="17"/>
      <c r="K61" s="17"/>
      <c r="L61" s="17"/>
      <c r="M61" s="17"/>
      <c r="N61" s="40"/>
      <c r="O61" s="40"/>
      <c r="P61" s="40"/>
    </row>
    <row r="62" spans="2:16" s="16" customFormat="1" ht="21.75" customHeight="1">
      <c r="B62" s="32"/>
      <c r="C62" s="17"/>
      <c r="D62" s="18"/>
      <c r="E62" s="32"/>
      <c r="F62" s="36"/>
      <c r="G62" s="17"/>
      <c r="H62" s="17"/>
      <c r="I62" s="17"/>
      <c r="J62" s="17"/>
      <c r="K62" s="17"/>
      <c r="L62" s="17"/>
      <c r="M62" s="17"/>
      <c r="N62" s="40"/>
      <c r="O62" s="40"/>
      <c r="P62" s="40"/>
    </row>
    <row r="63" spans="2:16" s="16" customFormat="1" ht="21.75" customHeight="1">
      <c r="B63" s="32"/>
      <c r="C63" s="17"/>
      <c r="D63" s="18"/>
      <c r="E63" s="32"/>
      <c r="F63" s="36"/>
      <c r="G63" s="17"/>
      <c r="H63" s="17"/>
      <c r="I63" s="17"/>
      <c r="J63" s="17"/>
      <c r="K63" s="17"/>
      <c r="L63" s="17"/>
      <c r="M63" s="17"/>
      <c r="N63" s="40"/>
      <c r="O63" s="40"/>
      <c r="P63" s="40"/>
    </row>
    <row r="64" spans="2:16" s="16" customFormat="1" ht="21.75" customHeight="1">
      <c r="B64" s="32"/>
      <c r="C64" s="17"/>
      <c r="D64" s="18"/>
      <c r="E64" s="32"/>
      <c r="F64" s="36"/>
      <c r="G64" s="17"/>
      <c r="H64" s="17"/>
      <c r="I64" s="17"/>
      <c r="J64" s="17"/>
      <c r="K64" s="17"/>
      <c r="L64" s="17"/>
      <c r="M64" s="17"/>
      <c r="N64" s="40"/>
      <c r="O64" s="40"/>
      <c r="P64" s="40"/>
    </row>
    <row r="65" spans="2:16" s="16" customFormat="1" ht="21.75" customHeight="1">
      <c r="B65" s="32"/>
      <c r="C65" s="17"/>
      <c r="D65" s="18"/>
      <c r="E65" s="32"/>
      <c r="F65" s="36"/>
      <c r="G65" s="17"/>
      <c r="H65" s="17"/>
      <c r="I65" s="17"/>
      <c r="J65" s="17"/>
      <c r="K65" s="17"/>
      <c r="L65" s="17"/>
      <c r="M65" s="17"/>
      <c r="N65" s="40"/>
      <c r="O65" s="40"/>
      <c r="P65" s="40"/>
    </row>
    <row r="66" spans="2:16" s="16" customFormat="1" ht="21.75" customHeight="1">
      <c r="B66" s="32"/>
      <c r="C66" s="17"/>
      <c r="D66" s="18"/>
      <c r="E66" s="32"/>
      <c r="F66" s="36"/>
      <c r="G66" s="17"/>
      <c r="H66" s="17"/>
      <c r="I66" s="17"/>
      <c r="J66" s="17"/>
      <c r="K66" s="17"/>
      <c r="L66" s="17"/>
      <c r="M66" s="17"/>
      <c r="N66" s="40"/>
      <c r="O66" s="40"/>
      <c r="P66" s="40"/>
    </row>
    <row r="67" spans="2:16" s="16" customFormat="1" ht="21.75" customHeight="1">
      <c r="B67" s="32"/>
      <c r="C67" s="17"/>
      <c r="D67" s="18"/>
      <c r="E67" s="32"/>
      <c r="F67" s="36"/>
      <c r="G67" s="17"/>
      <c r="H67" s="17"/>
      <c r="I67" s="17"/>
      <c r="J67" s="17"/>
      <c r="K67" s="17"/>
      <c r="L67" s="17"/>
      <c r="M67" s="17"/>
      <c r="N67" s="40"/>
      <c r="O67" s="40"/>
      <c r="P67" s="40"/>
    </row>
    <row r="68" spans="2:16" s="16" customFormat="1" ht="21.75" customHeight="1">
      <c r="B68" s="32"/>
      <c r="C68" s="17"/>
      <c r="D68" s="18"/>
      <c r="E68" s="32"/>
      <c r="F68" s="36"/>
      <c r="G68" s="17"/>
      <c r="H68" s="17"/>
      <c r="I68" s="17"/>
      <c r="J68" s="17"/>
      <c r="K68" s="17"/>
      <c r="L68" s="17"/>
      <c r="M68" s="17"/>
      <c r="N68" s="40"/>
      <c r="O68" s="40"/>
      <c r="P68" s="40"/>
    </row>
    <row r="69" spans="2:16" s="16" customFormat="1" ht="21.75" customHeight="1">
      <c r="B69" s="32"/>
      <c r="C69" s="17"/>
      <c r="D69" s="18"/>
      <c r="E69" s="32"/>
      <c r="F69" s="36"/>
      <c r="G69" s="17"/>
      <c r="H69" s="17"/>
      <c r="I69" s="17"/>
      <c r="J69" s="17"/>
      <c r="K69" s="17"/>
      <c r="L69" s="17"/>
      <c r="M69" s="17"/>
      <c r="N69" s="40"/>
      <c r="O69" s="40"/>
      <c r="P69" s="40"/>
    </row>
    <row r="70" spans="2:16" s="16" customFormat="1" ht="21.75" customHeight="1">
      <c r="B70" s="32"/>
      <c r="C70" s="17"/>
      <c r="D70" s="18"/>
      <c r="E70" s="32"/>
      <c r="F70" s="36"/>
      <c r="G70" s="17"/>
      <c r="H70" s="17"/>
      <c r="I70" s="17"/>
      <c r="J70" s="17"/>
      <c r="K70" s="17"/>
      <c r="L70" s="17"/>
      <c r="M70" s="17"/>
      <c r="N70" s="40"/>
      <c r="O70" s="40"/>
      <c r="P70" s="40"/>
    </row>
    <row r="71" spans="2:16" s="16" customFormat="1" ht="21.75" customHeight="1">
      <c r="B71" s="32"/>
      <c r="C71" s="17"/>
      <c r="D71" s="18"/>
      <c r="E71" s="32"/>
      <c r="F71" s="36"/>
      <c r="G71" s="17"/>
      <c r="H71" s="17"/>
      <c r="I71" s="17"/>
      <c r="J71" s="17"/>
      <c r="K71" s="17"/>
      <c r="L71" s="17"/>
      <c r="M71" s="17"/>
      <c r="N71" s="40"/>
      <c r="O71" s="40"/>
      <c r="P71" s="40"/>
    </row>
    <row r="72" spans="2:16" s="16" customFormat="1" ht="21.75" customHeight="1">
      <c r="B72" s="32"/>
      <c r="C72" s="17"/>
      <c r="D72" s="18"/>
      <c r="E72" s="32"/>
      <c r="F72" s="36"/>
      <c r="G72" s="17"/>
      <c r="H72" s="17"/>
      <c r="I72" s="17"/>
      <c r="J72" s="17"/>
      <c r="K72" s="17"/>
      <c r="L72" s="17"/>
      <c r="M72" s="17"/>
      <c r="N72" s="40"/>
      <c r="O72" s="40"/>
      <c r="P72" s="40"/>
    </row>
    <row r="73" spans="2:16" s="16" customFormat="1" ht="21.75" customHeight="1">
      <c r="B73" s="32"/>
      <c r="C73" s="17"/>
      <c r="D73" s="18"/>
      <c r="E73" s="32"/>
      <c r="F73" s="36"/>
      <c r="G73" s="17"/>
      <c r="H73" s="17"/>
      <c r="I73" s="17"/>
      <c r="J73" s="17"/>
      <c r="K73" s="17"/>
      <c r="L73" s="17"/>
      <c r="M73" s="17"/>
      <c r="N73" s="40"/>
      <c r="O73" s="40"/>
      <c r="P73" s="40"/>
    </row>
    <row r="74" spans="2:16" s="16" customFormat="1" ht="21.75" customHeight="1">
      <c r="B74" s="32"/>
      <c r="C74" s="17"/>
      <c r="D74" s="18"/>
      <c r="E74" s="32"/>
      <c r="F74" s="36"/>
      <c r="G74" s="17"/>
      <c r="H74" s="17"/>
      <c r="I74" s="17"/>
      <c r="J74" s="17"/>
      <c r="K74" s="17"/>
      <c r="L74" s="17"/>
      <c r="M74" s="17"/>
      <c r="N74" s="40"/>
      <c r="O74" s="40"/>
      <c r="P74" s="40"/>
    </row>
    <row r="75" spans="2:16" s="16" customFormat="1" ht="21.75" customHeight="1">
      <c r="B75" s="32"/>
      <c r="C75" s="17"/>
      <c r="D75" s="18"/>
      <c r="E75" s="32"/>
      <c r="F75" s="36"/>
      <c r="G75" s="17"/>
      <c r="H75" s="17"/>
      <c r="I75" s="17"/>
      <c r="J75" s="17"/>
      <c r="K75" s="17"/>
      <c r="L75" s="17"/>
      <c r="M75" s="17"/>
      <c r="N75" s="40"/>
      <c r="O75" s="40"/>
      <c r="P75" s="40"/>
    </row>
    <row r="76" spans="2:16" s="16" customFormat="1" ht="21.75" customHeight="1">
      <c r="B76" s="32"/>
      <c r="C76" s="17"/>
      <c r="D76" s="18"/>
      <c r="E76" s="32"/>
      <c r="F76" s="36"/>
      <c r="G76" s="17"/>
      <c r="H76" s="17"/>
      <c r="I76" s="17"/>
      <c r="J76" s="17"/>
      <c r="K76" s="17"/>
      <c r="L76" s="17"/>
      <c r="M76" s="17"/>
      <c r="N76" s="40"/>
      <c r="O76" s="40"/>
      <c r="P76" s="40"/>
    </row>
    <row r="77" spans="2:16" s="16" customFormat="1" ht="21.75" customHeight="1">
      <c r="B77" s="32"/>
      <c r="C77" s="17"/>
      <c r="D77" s="18"/>
      <c r="E77" s="32"/>
      <c r="F77" s="36"/>
      <c r="G77" s="17"/>
      <c r="H77" s="17"/>
      <c r="I77" s="17"/>
      <c r="J77" s="17"/>
      <c r="K77" s="17"/>
      <c r="L77" s="17"/>
      <c r="M77" s="17"/>
      <c r="N77" s="40"/>
      <c r="O77" s="40"/>
      <c r="P77" s="40"/>
    </row>
    <row r="78" spans="2:16" s="16" customFormat="1" ht="21.75" customHeight="1">
      <c r="B78" s="32"/>
      <c r="C78" s="17"/>
      <c r="D78" s="18"/>
      <c r="E78" s="32"/>
      <c r="F78" s="36"/>
      <c r="G78" s="17"/>
      <c r="H78" s="17"/>
      <c r="I78" s="17"/>
      <c r="J78" s="17"/>
      <c r="K78" s="17"/>
      <c r="L78" s="17"/>
      <c r="M78" s="17"/>
      <c r="N78" s="40"/>
      <c r="O78" s="40"/>
      <c r="P78" s="40"/>
    </row>
    <row r="79" spans="2:16" s="16" customFormat="1" ht="21.75" customHeight="1">
      <c r="B79" s="32"/>
      <c r="C79" s="17"/>
      <c r="D79" s="18"/>
      <c r="E79" s="32"/>
      <c r="F79" s="36"/>
      <c r="G79" s="17"/>
      <c r="H79" s="17"/>
      <c r="I79" s="17"/>
      <c r="J79" s="17"/>
      <c r="K79" s="17"/>
      <c r="L79" s="17"/>
      <c r="M79" s="17"/>
      <c r="N79" s="40"/>
      <c r="O79" s="40"/>
      <c r="P79" s="40"/>
    </row>
    <row r="80" spans="2:16" s="16" customFormat="1" ht="21.75" customHeight="1">
      <c r="B80" s="32"/>
      <c r="C80" s="17"/>
      <c r="D80" s="18"/>
      <c r="E80" s="32"/>
      <c r="F80" s="36"/>
      <c r="G80" s="17"/>
      <c r="H80" s="17"/>
      <c r="I80" s="17"/>
      <c r="J80" s="17"/>
      <c r="K80" s="17"/>
      <c r="L80" s="17"/>
      <c r="M80" s="17"/>
      <c r="N80" s="40"/>
      <c r="O80" s="40"/>
      <c r="P80" s="40"/>
    </row>
    <row r="81" spans="2:16" s="16" customFormat="1" ht="21.75" customHeight="1">
      <c r="B81" s="32"/>
      <c r="C81" s="17"/>
      <c r="D81" s="18"/>
      <c r="E81" s="32"/>
      <c r="F81" s="36"/>
      <c r="G81" s="17"/>
      <c r="H81" s="17"/>
      <c r="I81" s="17"/>
      <c r="J81" s="17"/>
      <c r="K81" s="17"/>
      <c r="L81" s="17"/>
      <c r="M81" s="17"/>
      <c r="N81" s="40"/>
      <c r="O81" s="40"/>
      <c r="P81" s="40"/>
    </row>
    <row r="82" spans="2:16" s="16" customFormat="1" ht="21.75" customHeight="1">
      <c r="B82" s="32"/>
      <c r="C82" s="17"/>
      <c r="D82" s="18"/>
      <c r="E82" s="32"/>
      <c r="F82" s="36"/>
      <c r="G82" s="17"/>
      <c r="H82" s="17"/>
      <c r="I82" s="17"/>
      <c r="J82" s="17"/>
      <c r="K82" s="17"/>
      <c r="L82" s="17"/>
      <c r="M82" s="17"/>
      <c r="N82" s="40"/>
      <c r="O82" s="40"/>
      <c r="P82" s="40"/>
    </row>
    <row r="83" spans="2:16" s="16" customFormat="1" ht="21.75" customHeight="1">
      <c r="B83" s="32"/>
      <c r="C83" s="17"/>
      <c r="D83" s="18"/>
      <c r="E83" s="32"/>
      <c r="F83" s="36"/>
      <c r="G83" s="17"/>
      <c r="H83" s="17"/>
      <c r="I83" s="17"/>
      <c r="J83" s="17"/>
      <c r="K83" s="17"/>
      <c r="L83" s="17"/>
      <c r="M83" s="17"/>
      <c r="N83" s="40"/>
      <c r="O83" s="40"/>
      <c r="P83" s="40"/>
    </row>
    <row r="84" spans="2:16" s="16" customFormat="1" ht="21.75" customHeight="1">
      <c r="B84" s="32"/>
      <c r="C84" s="17"/>
      <c r="D84" s="18"/>
      <c r="E84" s="32"/>
      <c r="F84" s="36"/>
      <c r="G84" s="17"/>
      <c r="H84" s="17"/>
      <c r="I84" s="17"/>
      <c r="J84" s="17"/>
      <c r="K84" s="17"/>
      <c r="L84" s="17"/>
      <c r="M84" s="17"/>
      <c r="N84" s="40"/>
      <c r="O84" s="40"/>
      <c r="P84" s="40"/>
    </row>
    <row r="85" spans="2:16" s="16" customFormat="1" ht="21.75" customHeight="1">
      <c r="B85" s="32"/>
      <c r="C85" s="17"/>
      <c r="D85" s="32"/>
      <c r="E85" s="32"/>
      <c r="F85" s="36"/>
      <c r="G85" s="17"/>
      <c r="H85" s="17"/>
      <c r="I85" s="17"/>
      <c r="J85" s="17"/>
      <c r="K85" s="17"/>
      <c r="L85" s="17"/>
      <c r="M85" s="17"/>
      <c r="N85" s="40"/>
      <c r="O85" s="40"/>
      <c r="P85" s="40"/>
    </row>
    <row r="86" spans="2:16" s="16" customFormat="1" ht="21.75" customHeight="1">
      <c r="B86" s="32"/>
      <c r="C86" s="17"/>
      <c r="D86" s="32"/>
      <c r="E86" s="32"/>
      <c r="F86" s="36"/>
      <c r="G86" s="17"/>
      <c r="H86" s="17"/>
      <c r="I86" s="17"/>
      <c r="J86" s="17"/>
      <c r="K86" s="17"/>
      <c r="L86" s="17"/>
      <c r="M86" s="17"/>
      <c r="N86" s="40"/>
      <c r="O86" s="40"/>
      <c r="P86" s="40"/>
    </row>
    <row r="87" spans="2:16" s="16" customFormat="1" ht="21.75" customHeight="1">
      <c r="B87" s="32"/>
      <c r="C87" s="17"/>
      <c r="D87" s="32"/>
      <c r="E87" s="32"/>
      <c r="F87" s="36"/>
      <c r="G87" s="17"/>
      <c r="H87" s="17"/>
      <c r="I87" s="17"/>
      <c r="J87" s="17"/>
      <c r="K87" s="17"/>
      <c r="L87" s="17"/>
      <c r="M87" s="17"/>
      <c r="N87" s="40"/>
      <c r="O87" s="40"/>
      <c r="P87" s="40"/>
    </row>
    <row r="88" spans="2:16" s="16" customFormat="1" ht="21.75" customHeight="1">
      <c r="B88" s="32"/>
      <c r="C88" s="17"/>
      <c r="D88" s="18"/>
      <c r="E88" s="32"/>
      <c r="F88" s="36"/>
      <c r="G88" s="17"/>
      <c r="H88" s="17"/>
      <c r="I88" s="17"/>
      <c r="J88" s="17"/>
      <c r="K88" s="17"/>
      <c r="L88" s="17"/>
      <c r="M88" s="17"/>
      <c r="N88" s="40"/>
      <c r="O88" s="40"/>
      <c r="P88" s="40"/>
    </row>
    <row r="89" spans="2:16" s="16" customFormat="1" ht="21.75" customHeight="1">
      <c r="B89" s="32"/>
      <c r="C89" s="17"/>
      <c r="D89" s="18"/>
      <c r="E89" s="32"/>
      <c r="F89" s="36"/>
      <c r="G89" s="17"/>
      <c r="H89" s="17"/>
      <c r="I89" s="17"/>
      <c r="J89" s="17"/>
      <c r="K89" s="17"/>
      <c r="L89" s="17"/>
      <c r="M89" s="17"/>
      <c r="N89" s="40"/>
      <c r="O89" s="40"/>
      <c r="P89" s="40"/>
    </row>
    <row r="90" spans="2:16" s="16" customFormat="1" ht="21.75" customHeight="1">
      <c r="B90" s="32"/>
      <c r="C90" s="17"/>
      <c r="D90" s="18"/>
      <c r="E90" s="32"/>
      <c r="F90" s="36"/>
      <c r="G90" s="17"/>
      <c r="H90" s="17"/>
      <c r="I90" s="17"/>
      <c r="J90" s="17"/>
      <c r="K90" s="17"/>
      <c r="L90" s="17"/>
      <c r="M90" s="17"/>
      <c r="N90" s="40"/>
      <c r="O90" s="40"/>
      <c r="P90" s="40"/>
    </row>
    <row r="91" spans="2:16" s="16" customFormat="1" ht="21.75" customHeight="1">
      <c r="B91" s="32"/>
      <c r="C91" s="17"/>
      <c r="D91" s="18"/>
      <c r="E91" s="32"/>
      <c r="F91" s="36"/>
      <c r="G91" s="17"/>
      <c r="H91" s="17"/>
      <c r="I91" s="17"/>
      <c r="J91" s="17"/>
      <c r="K91" s="17"/>
      <c r="L91" s="17"/>
      <c r="M91" s="17"/>
      <c r="N91" s="40"/>
      <c r="O91" s="40"/>
      <c r="P91" s="40"/>
    </row>
    <row r="92" spans="2:16" s="16" customFormat="1" ht="21.75" customHeight="1">
      <c r="B92" s="32"/>
      <c r="C92" s="17"/>
      <c r="D92" s="18"/>
      <c r="E92" s="32"/>
      <c r="F92" s="36"/>
      <c r="G92" s="17"/>
      <c r="H92" s="17"/>
      <c r="I92" s="17"/>
      <c r="J92" s="17"/>
      <c r="K92" s="17"/>
      <c r="L92" s="17"/>
      <c r="M92" s="17"/>
      <c r="N92" s="40"/>
      <c r="O92" s="40"/>
      <c r="P92" s="40"/>
    </row>
    <row r="93" spans="2:16" s="16" customFormat="1" ht="21.75" customHeight="1">
      <c r="B93" s="32"/>
      <c r="C93" s="17"/>
      <c r="D93" s="18"/>
      <c r="E93" s="32"/>
      <c r="F93" s="36"/>
      <c r="G93" s="17"/>
      <c r="H93" s="17"/>
      <c r="I93" s="17"/>
      <c r="J93" s="17"/>
      <c r="K93" s="17"/>
      <c r="L93" s="17"/>
      <c r="M93" s="17"/>
      <c r="N93" s="40"/>
      <c r="O93" s="40"/>
      <c r="P93" s="40"/>
    </row>
    <row r="94" spans="2:16" s="16" customFormat="1" ht="21.75" customHeight="1">
      <c r="B94" s="32"/>
      <c r="C94" s="17"/>
      <c r="D94" s="32"/>
      <c r="E94" s="32"/>
      <c r="F94" s="36"/>
      <c r="G94" s="17"/>
      <c r="H94" s="17"/>
      <c r="I94" s="17"/>
      <c r="J94" s="17"/>
      <c r="K94" s="17"/>
      <c r="L94" s="17"/>
      <c r="M94" s="17"/>
      <c r="N94" s="40"/>
      <c r="O94" s="40"/>
      <c r="P94" s="40"/>
    </row>
    <row r="95" spans="2:16" s="16" customFormat="1" ht="21.75" customHeight="1">
      <c r="B95" s="32"/>
      <c r="C95" s="17"/>
      <c r="D95" s="32"/>
      <c r="E95" s="32"/>
      <c r="F95" s="36"/>
      <c r="G95" s="17"/>
      <c r="H95" s="17"/>
      <c r="I95" s="17"/>
      <c r="J95" s="17"/>
      <c r="K95" s="17"/>
      <c r="L95" s="17"/>
      <c r="M95" s="17"/>
      <c r="N95" s="40"/>
      <c r="O95" s="40"/>
      <c r="P95" s="40"/>
    </row>
    <row r="96" spans="2:16" s="16" customFormat="1" ht="21.75" customHeight="1">
      <c r="B96" s="32"/>
      <c r="C96" s="17"/>
      <c r="D96" s="32"/>
      <c r="E96" s="32"/>
      <c r="F96" s="36"/>
      <c r="G96" s="17"/>
      <c r="H96" s="17"/>
      <c r="I96" s="17"/>
      <c r="J96" s="17"/>
      <c r="K96" s="17"/>
      <c r="L96" s="17"/>
      <c r="M96" s="17"/>
      <c r="N96" s="40"/>
      <c r="O96" s="40"/>
      <c r="P96" s="40"/>
    </row>
    <row r="97" spans="2:16" s="16" customFormat="1" ht="21.75" customHeight="1">
      <c r="B97" s="32"/>
      <c r="C97" s="17"/>
      <c r="D97" s="32"/>
      <c r="E97" s="32"/>
      <c r="F97" s="36"/>
      <c r="G97" s="17"/>
      <c r="H97" s="17"/>
      <c r="I97" s="17"/>
      <c r="J97" s="17"/>
      <c r="K97" s="17"/>
      <c r="L97" s="17"/>
      <c r="M97" s="17"/>
      <c r="N97" s="40"/>
      <c r="O97" s="40"/>
      <c r="P97" s="40"/>
    </row>
    <row r="98" spans="2:16" s="16" customFormat="1" ht="21.75" customHeight="1">
      <c r="B98" s="32"/>
      <c r="C98" s="17"/>
      <c r="D98" s="18"/>
      <c r="E98" s="32"/>
      <c r="F98" s="36"/>
      <c r="G98" s="17"/>
      <c r="H98" s="17"/>
      <c r="I98" s="17"/>
      <c r="J98" s="17"/>
      <c r="K98" s="17"/>
      <c r="L98" s="17"/>
      <c r="M98" s="17"/>
      <c r="N98" s="40"/>
      <c r="O98" s="40"/>
      <c r="P98" s="40"/>
    </row>
    <row r="99" spans="2:16" s="16" customFormat="1" ht="21.75" customHeight="1">
      <c r="B99" s="32"/>
      <c r="C99" s="17"/>
      <c r="D99" s="32"/>
      <c r="E99" s="32"/>
      <c r="F99" s="36"/>
      <c r="G99" s="17"/>
      <c r="H99" s="17"/>
      <c r="I99" s="17"/>
      <c r="J99" s="17"/>
      <c r="K99" s="17"/>
      <c r="L99" s="17"/>
      <c r="M99" s="17"/>
      <c r="N99" s="40"/>
      <c r="O99" s="40"/>
      <c r="P99" s="40"/>
    </row>
    <row r="100" spans="2:16" s="16" customFormat="1" ht="21.75" customHeight="1">
      <c r="B100" s="32"/>
      <c r="C100" s="17"/>
      <c r="D100" s="32"/>
      <c r="E100" s="32"/>
      <c r="F100" s="36"/>
      <c r="G100" s="17"/>
      <c r="H100" s="17"/>
      <c r="I100" s="17"/>
      <c r="J100" s="17"/>
      <c r="K100" s="17"/>
      <c r="L100" s="17"/>
      <c r="M100" s="17"/>
      <c r="N100" s="40"/>
      <c r="O100" s="40"/>
      <c r="P100" s="40"/>
    </row>
    <row r="101" spans="2:16" s="16" customFormat="1" ht="21.75" customHeight="1">
      <c r="B101" s="32"/>
      <c r="C101" s="17"/>
      <c r="D101" s="32"/>
      <c r="E101" s="32"/>
      <c r="F101" s="36"/>
      <c r="G101" s="17"/>
      <c r="H101" s="17"/>
      <c r="I101" s="17"/>
      <c r="J101" s="17"/>
      <c r="K101" s="17"/>
      <c r="L101" s="17"/>
      <c r="M101" s="17"/>
      <c r="N101" s="40"/>
      <c r="O101" s="40"/>
      <c r="P101" s="40"/>
    </row>
    <row r="102" spans="2:16" s="16" customFormat="1" ht="21.75" customHeight="1">
      <c r="B102" s="32"/>
      <c r="C102" s="17"/>
      <c r="D102" s="32"/>
      <c r="E102" s="32"/>
      <c r="F102" s="36"/>
      <c r="G102" s="17"/>
      <c r="H102" s="17"/>
      <c r="I102" s="17"/>
      <c r="J102" s="17"/>
      <c r="K102" s="17"/>
      <c r="L102" s="17"/>
      <c r="M102" s="17"/>
      <c r="N102" s="40"/>
      <c r="O102" s="40"/>
      <c r="P102" s="40"/>
    </row>
    <row r="103" spans="2:16" s="16" customFormat="1" ht="21.75" customHeight="1">
      <c r="B103" s="32"/>
      <c r="C103" s="17"/>
      <c r="D103" s="32"/>
      <c r="E103" s="32"/>
      <c r="F103" s="36"/>
      <c r="G103" s="17"/>
      <c r="H103" s="17"/>
      <c r="I103" s="17"/>
      <c r="J103" s="17"/>
      <c r="K103" s="17"/>
      <c r="L103" s="17"/>
      <c r="M103" s="17"/>
      <c r="N103" s="40"/>
      <c r="O103" s="40"/>
      <c r="P103" s="40"/>
    </row>
    <row r="104" spans="2:16" s="16" customFormat="1" ht="21.75" customHeight="1">
      <c r="B104" s="32"/>
      <c r="C104" s="17"/>
      <c r="D104" s="32"/>
      <c r="E104" s="32"/>
      <c r="F104" s="36"/>
      <c r="G104" s="17"/>
      <c r="H104" s="17"/>
      <c r="I104" s="17"/>
      <c r="J104" s="17"/>
      <c r="K104" s="17"/>
      <c r="L104" s="17"/>
      <c r="M104" s="17"/>
      <c r="N104" s="40"/>
      <c r="O104" s="40"/>
      <c r="P104" s="40"/>
    </row>
    <row r="105" spans="2:16" s="16" customFormat="1" ht="21.75" customHeight="1">
      <c r="B105" s="32"/>
      <c r="C105" s="17"/>
      <c r="D105" s="18"/>
      <c r="E105" s="32"/>
      <c r="F105" s="36"/>
      <c r="G105" s="17"/>
      <c r="H105" s="17"/>
      <c r="I105" s="17"/>
      <c r="J105" s="17"/>
      <c r="K105" s="17"/>
      <c r="L105" s="17"/>
      <c r="M105" s="17"/>
      <c r="N105" s="40"/>
      <c r="O105" s="40"/>
      <c r="P105" s="40"/>
    </row>
    <row r="106" spans="2:16" s="16" customFormat="1" ht="21.75" customHeight="1">
      <c r="B106" s="32"/>
      <c r="C106" s="17"/>
      <c r="D106" s="18"/>
      <c r="E106" s="32"/>
      <c r="F106" s="36"/>
      <c r="G106" s="17"/>
      <c r="H106" s="17"/>
      <c r="I106" s="17"/>
      <c r="J106" s="17"/>
      <c r="K106" s="17"/>
      <c r="L106" s="17"/>
      <c r="M106" s="17"/>
      <c r="N106" s="40"/>
      <c r="O106" s="40"/>
      <c r="P106" s="40"/>
    </row>
    <row r="107" spans="2:16" s="16" customFormat="1" ht="21.75" customHeight="1">
      <c r="B107" s="32"/>
      <c r="C107" s="17"/>
      <c r="D107" s="18"/>
      <c r="E107" s="32"/>
      <c r="F107" s="36"/>
      <c r="G107" s="17"/>
      <c r="H107" s="17"/>
      <c r="I107" s="17"/>
      <c r="J107" s="17"/>
      <c r="K107" s="17"/>
      <c r="L107" s="17"/>
      <c r="M107" s="17"/>
      <c r="N107" s="40"/>
      <c r="O107" s="40"/>
      <c r="P107" s="40"/>
    </row>
    <row r="108" spans="2:16" s="16" customFormat="1" ht="21.75" customHeight="1">
      <c r="B108" s="18"/>
      <c r="C108" s="17"/>
      <c r="D108" s="18"/>
      <c r="E108" s="32"/>
      <c r="F108" s="36"/>
      <c r="G108" s="17"/>
      <c r="H108" s="17"/>
      <c r="I108" s="17"/>
      <c r="J108" s="17"/>
      <c r="K108" s="17"/>
      <c r="L108" s="17"/>
      <c r="M108" s="17"/>
      <c r="N108" s="40"/>
      <c r="O108" s="40"/>
      <c r="P108" s="40"/>
    </row>
    <row r="109" spans="2:16" s="16" customFormat="1" ht="21.75" customHeight="1">
      <c r="B109" s="32"/>
      <c r="C109" s="17"/>
      <c r="D109" s="18"/>
      <c r="E109" s="32"/>
      <c r="F109" s="36"/>
      <c r="G109" s="17"/>
      <c r="H109" s="17"/>
      <c r="I109" s="17"/>
      <c r="J109" s="17"/>
      <c r="K109" s="17"/>
      <c r="L109" s="17"/>
      <c r="M109" s="17"/>
      <c r="N109" s="40"/>
      <c r="O109" s="40"/>
      <c r="P109" s="40"/>
    </row>
    <row r="110" spans="2:16" s="16" customFormat="1" ht="21.75" customHeight="1">
      <c r="B110" s="32"/>
      <c r="C110" s="17"/>
      <c r="D110" s="18"/>
      <c r="E110" s="32"/>
      <c r="F110" s="36"/>
      <c r="G110" s="17"/>
      <c r="H110" s="17"/>
      <c r="I110" s="17"/>
      <c r="J110" s="17"/>
      <c r="K110" s="17"/>
      <c r="L110" s="17"/>
      <c r="M110" s="17"/>
      <c r="N110" s="40"/>
      <c r="O110" s="40"/>
      <c r="P110" s="40"/>
    </row>
    <row r="111" spans="2:16" s="16" customFormat="1" ht="21.75" customHeight="1">
      <c r="B111" s="32"/>
      <c r="C111" s="17"/>
      <c r="D111" s="18"/>
      <c r="E111" s="32"/>
      <c r="F111" s="36"/>
      <c r="G111" s="17"/>
      <c r="H111" s="17"/>
      <c r="I111" s="17"/>
      <c r="J111" s="17"/>
      <c r="K111" s="17"/>
      <c r="L111" s="17"/>
      <c r="M111" s="17"/>
      <c r="N111" s="40"/>
      <c r="O111" s="40"/>
      <c r="P111" s="40"/>
    </row>
    <row r="112" spans="2:16" s="16" customFormat="1" ht="21.75" customHeight="1">
      <c r="B112" s="17"/>
      <c r="C112" s="17"/>
      <c r="D112" s="18"/>
      <c r="E112" s="17"/>
      <c r="F112" s="17"/>
      <c r="G112" s="17"/>
      <c r="H112" s="17"/>
      <c r="I112" s="17"/>
      <c r="J112" s="17"/>
      <c r="K112" s="17"/>
      <c r="L112" s="17"/>
      <c r="M112" s="17"/>
      <c r="N112" s="40"/>
      <c r="O112" s="40"/>
      <c r="P112" s="40"/>
    </row>
    <row r="113" spans="2:16" s="16" customFormat="1" ht="21.75" customHeight="1">
      <c r="B113" s="17"/>
      <c r="C113" s="17"/>
      <c r="D113" s="18"/>
      <c r="E113" s="17"/>
      <c r="F113" s="17"/>
      <c r="G113" s="17"/>
      <c r="H113" s="17"/>
      <c r="I113" s="17"/>
      <c r="J113" s="17"/>
      <c r="K113" s="17"/>
      <c r="L113" s="17"/>
      <c r="M113" s="17"/>
      <c r="N113" s="40"/>
      <c r="O113" s="40"/>
      <c r="P113" s="40"/>
    </row>
    <row r="114" spans="2:16" s="16" customFormat="1" ht="21.75" customHeight="1">
      <c r="B114" s="17"/>
      <c r="C114" s="17"/>
      <c r="D114" s="18"/>
      <c r="E114" s="17"/>
      <c r="F114" s="17"/>
      <c r="G114" s="17"/>
      <c r="H114" s="17"/>
      <c r="I114" s="17"/>
      <c r="J114" s="17"/>
      <c r="K114" s="17"/>
      <c r="L114" s="17"/>
      <c r="M114" s="17"/>
      <c r="N114" s="40"/>
      <c r="O114" s="40"/>
      <c r="P114" s="40"/>
    </row>
    <row r="115" spans="2:16" s="16" customFormat="1" ht="21.75" customHeight="1">
      <c r="B115" s="17"/>
      <c r="C115" s="17"/>
      <c r="D115" s="18"/>
      <c r="E115" s="17"/>
      <c r="F115" s="17"/>
      <c r="G115" s="17"/>
      <c r="H115" s="17"/>
      <c r="I115" s="17"/>
      <c r="J115" s="17"/>
      <c r="K115" s="17"/>
      <c r="L115" s="17"/>
      <c r="M115" s="17"/>
      <c r="N115" s="40"/>
      <c r="O115" s="40"/>
      <c r="P115" s="40"/>
    </row>
  </sheetData>
  <sheetProtection/>
  <mergeCells count="3">
    <mergeCell ref="B1:M1"/>
    <mergeCell ref="L2:M2"/>
    <mergeCell ref="A10:H10"/>
  </mergeCells>
  <conditionalFormatting sqref="B4:B9">
    <cfRule type="expression" priority="10" dxfId="1" stopIfTrue="1">
      <formula>AND(COUNTIF($B$4:$B$9,B4)&gt;1,NOT(ISBLANK(B4)))</formula>
    </cfRule>
    <cfRule type="expression" priority="11" dxfId="1" stopIfTrue="1">
      <formula>AND(COUNTIF($B$4:$B$9,B4)&gt;1,NOT(ISBLANK(B4)))</formula>
    </cfRule>
    <cfRule type="expression" priority="12" dxfId="1" stopIfTrue="1">
      <formula>AND(COUNTIF($B$4:$B$9,B4)&gt;1,NOT(ISBLANK(B4)))</formula>
    </cfRule>
  </conditionalFormatting>
  <conditionalFormatting sqref="B3:B9 B11:B65536">
    <cfRule type="expression" priority="8" dxfId="1" stopIfTrue="1">
      <formula>AND(COUNTIF($B$3:$B$9,B3)+COUNTIF($B$11:$B$65536,B3)&gt;1,NOT(ISBLANK(B3)))</formula>
    </cfRule>
    <cfRule type="expression" priority="9" dxfId="1" stopIfTrue="1">
      <formula>AND(COUNTIF($B$3:$B$9,B3)+COUNTIF($B$11:$B$65536,B3)&gt;1,NOT(ISBLANK(B3)))</formula>
    </cfRule>
  </conditionalFormatting>
  <dataValidations count="1">
    <dataValidation type="list" allowBlank="1" showInputMessage="1" showErrorMessage="1" sqref="C4 C5 C9 C10 C11 C19 C30 C31 C32 C33 C45 C48 C74 C75 C76 C77 C78 C81 C82 C83 C84 C88 C100 C101 C102 C105 C106 C107 C108 C6:C7 C12:C18 C20:C23 C24:C25 C26:C29 C34:C38 C39:C40 C41:C44 C46:C47 C49:C58 C59:C61 C62:C63 C64:C65 C66:C73 C79:C80 C85:C87 C89:C90 C91:C94 C95:C99 C103:C104 C109:C111 C120:C65536">
      <formula1>"男,女"</formula1>
    </dataValidation>
  </dataValidations>
  <printOptions/>
  <pageMargins left="0.5506944444444445" right="0.4722222222222222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4.125" style="0" customWidth="1"/>
    <col min="4" max="4" width="20.875" style="0" customWidth="1"/>
    <col min="5" max="5" width="28.125" style="0" customWidth="1"/>
    <col min="6" max="6" width="9.375" style="0" bestFit="1" customWidth="1"/>
    <col min="10" max="10" width="13.375" style="0" customWidth="1"/>
  </cols>
  <sheetData>
    <row r="1" spans="1:10" ht="31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2:10" ht="15" customHeight="1">
      <c r="B2" s="1"/>
      <c r="C2" s="1"/>
      <c r="D2" s="1"/>
      <c r="E2" s="1"/>
      <c r="F2" s="1"/>
      <c r="G2" s="1"/>
      <c r="H2" s="1"/>
      <c r="I2" s="12" t="s">
        <v>1</v>
      </c>
      <c r="J2" s="12"/>
    </row>
    <row r="3" spans="1:10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9" t="s">
        <v>36</v>
      </c>
      <c r="G3" s="9" t="s">
        <v>37</v>
      </c>
      <c r="H3" s="9" t="s">
        <v>38</v>
      </c>
      <c r="I3" s="9" t="s">
        <v>39</v>
      </c>
      <c r="J3" s="3" t="s">
        <v>14</v>
      </c>
    </row>
    <row r="4" spans="1:10" ht="15.75">
      <c r="A4" s="2">
        <v>1</v>
      </c>
      <c r="B4" s="4" t="s">
        <v>15</v>
      </c>
      <c r="C4" s="5" t="s">
        <v>16</v>
      </c>
      <c r="D4" s="6" t="s">
        <v>17</v>
      </c>
      <c r="E4" s="4" t="s">
        <v>18</v>
      </c>
      <c r="F4" s="10">
        <v>43435</v>
      </c>
      <c r="G4" s="11">
        <v>202301</v>
      </c>
      <c r="H4" s="11">
        <v>202301</v>
      </c>
      <c r="I4" s="13">
        <v>1980</v>
      </c>
      <c r="J4" s="14">
        <v>1980</v>
      </c>
    </row>
    <row r="5" spans="1:10" ht="15.75">
      <c r="A5" s="2">
        <v>2</v>
      </c>
      <c r="B5" s="4" t="s">
        <v>19</v>
      </c>
      <c r="C5" s="5" t="s">
        <v>16</v>
      </c>
      <c r="D5" s="6" t="s">
        <v>20</v>
      </c>
      <c r="E5" s="4" t="s">
        <v>21</v>
      </c>
      <c r="F5" s="10">
        <v>43770</v>
      </c>
      <c r="G5" s="11">
        <v>202301</v>
      </c>
      <c r="H5" s="11">
        <v>202301</v>
      </c>
      <c r="I5" s="13">
        <v>1980</v>
      </c>
      <c r="J5" s="14">
        <v>1980</v>
      </c>
    </row>
    <row r="6" spans="1:10" ht="15.75">
      <c r="A6" s="2">
        <v>3</v>
      </c>
      <c r="B6" s="4" t="s">
        <v>22</v>
      </c>
      <c r="C6" s="5" t="s">
        <v>16</v>
      </c>
      <c r="D6" s="4" t="s">
        <v>23</v>
      </c>
      <c r="E6" s="4" t="s">
        <v>24</v>
      </c>
      <c r="F6" s="10">
        <v>43497</v>
      </c>
      <c r="G6" s="11">
        <v>202301</v>
      </c>
      <c r="H6" s="11">
        <v>202302</v>
      </c>
      <c r="I6" s="13">
        <v>1980</v>
      </c>
      <c r="J6" s="14">
        <v>3960</v>
      </c>
    </row>
    <row r="7" spans="1:10" ht="15.75">
      <c r="A7" s="2">
        <v>4</v>
      </c>
      <c r="B7" s="4" t="s">
        <v>25</v>
      </c>
      <c r="C7" s="5" t="s">
        <v>16</v>
      </c>
      <c r="D7" s="4" t="s">
        <v>26</v>
      </c>
      <c r="E7" s="4" t="s">
        <v>27</v>
      </c>
      <c r="F7" s="10">
        <v>43466</v>
      </c>
      <c r="G7" s="11">
        <v>202301</v>
      </c>
      <c r="H7" s="11">
        <v>202302</v>
      </c>
      <c r="I7" s="13">
        <v>1980</v>
      </c>
      <c r="J7" s="14">
        <v>3960</v>
      </c>
    </row>
    <row r="8" spans="1:10" ht="15.75">
      <c r="A8" s="2">
        <v>5</v>
      </c>
      <c r="B8" s="7" t="s">
        <v>28</v>
      </c>
      <c r="C8" s="7" t="s">
        <v>16</v>
      </c>
      <c r="D8" s="8" t="s">
        <v>29</v>
      </c>
      <c r="E8" s="7" t="s">
        <v>30</v>
      </c>
      <c r="F8" s="10">
        <v>43344</v>
      </c>
      <c r="G8" s="11">
        <v>202301</v>
      </c>
      <c r="H8" s="11">
        <v>202303</v>
      </c>
      <c r="I8" s="13">
        <v>1980</v>
      </c>
      <c r="J8" s="14">
        <f>1980*3</f>
        <v>5940</v>
      </c>
    </row>
    <row r="9" spans="1:10" ht="15.75">
      <c r="A9" s="2">
        <v>6</v>
      </c>
      <c r="B9" s="4" t="s">
        <v>31</v>
      </c>
      <c r="C9" s="5" t="s">
        <v>16</v>
      </c>
      <c r="D9" s="4" t="s">
        <v>32</v>
      </c>
      <c r="E9" s="4" t="s">
        <v>33</v>
      </c>
      <c r="F9" s="10">
        <v>43556</v>
      </c>
      <c r="G9" s="11">
        <v>202301</v>
      </c>
      <c r="H9" s="11">
        <v>202308</v>
      </c>
      <c r="I9" s="13">
        <v>1980</v>
      </c>
      <c r="J9" s="14">
        <f>1980*8</f>
        <v>15840</v>
      </c>
    </row>
    <row r="10" spans="1:10" ht="15.75">
      <c r="A10" s="2" t="s">
        <v>34</v>
      </c>
      <c r="B10" s="2"/>
      <c r="C10" s="2"/>
      <c r="D10" s="2"/>
      <c r="E10" s="2"/>
      <c r="F10" s="2"/>
      <c r="G10" s="2"/>
      <c r="H10" s="2"/>
      <c r="I10" s="2"/>
      <c r="J10" s="2">
        <f>SUM(J4:J9)</f>
        <v>33660</v>
      </c>
    </row>
    <row r="11" spans="10:11" ht="15.75">
      <c r="J11" s="15"/>
      <c r="K11" s="15"/>
    </row>
  </sheetData>
  <sheetProtection/>
  <mergeCells count="3">
    <mergeCell ref="A1:J1"/>
    <mergeCell ref="I2:J2"/>
    <mergeCell ref="A10:I10"/>
  </mergeCells>
  <conditionalFormatting sqref="B4:B9">
    <cfRule type="expression" priority="3" dxfId="1" stopIfTrue="1">
      <formula>AND(COUNTIF($B$4:$B$9,B4)&gt;1,NOT(ISBLANK(B4)))</formula>
    </cfRule>
    <cfRule type="expression" priority="4" dxfId="1" stopIfTrue="1">
      <formula>AND(COUNTIF($B$4:$B$9,B4)&gt;1,NOT(ISBLANK(B4)))</formula>
    </cfRule>
    <cfRule type="expression" priority="5" dxfId="1" stopIfTrue="1">
      <formula>AND(COUNTIF($B$4:$B$9,B4)&gt;1,NOT(ISBLANK(B4)))</formula>
    </cfRule>
  </conditionalFormatting>
  <conditionalFormatting sqref="B2:B9 A1">
    <cfRule type="expression" priority="1" dxfId="1" stopIfTrue="1">
      <formula>AND(COUNTIF($B$2:$B$9,A1)+COUNTIF($A$1,A1)&gt;1,NOT(ISBLANK(A1)))</formula>
    </cfRule>
    <cfRule type="expression" priority="2" dxfId="1" stopIfTrue="1">
      <formula>AND(COUNTIF($B$2:$B$9,A1)+COUNTIF($A$1,A1)&gt;1,NOT(ISBLANK(A1)))</formula>
    </cfRule>
  </conditionalFormatting>
  <dataValidations count="1">
    <dataValidation type="list" allowBlank="1" showInputMessage="1" showErrorMessage="1" sqref="C4 C5 C9 C6:C7">
      <formula1>"男,女"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尹晓伟</dc:creator>
  <cp:keywords/>
  <dc:description/>
  <cp:lastModifiedBy>dt</cp:lastModifiedBy>
  <dcterms:created xsi:type="dcterms:W3CDTF">2016-12-07T16:54:00Z</dcterms:created>
  <dcterms:modified xsi:type="dcterms:W3CDTF">2023-05-17T15:23:36Z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9C2AE5DC15A9424DAA639BE06FB8384F</vt:lpwstr>
  </property>
  <property fmtid="{D5CDD505-2E9C-101B-9397-08002B2CF9AE}" pid="4" name="퀀_generated_2.-2147483648">
    <vt:i4>2052</vt:i4>
  </property>
</Properties>
</file>